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Price List" sheetId="1" r:id="rId1"/>
  </sheets>
  <calcPr calcId="125725"/>
</workbook>
</file>

<file path=xl/calcChain.xml><?xml version="1.0" encoding="utf-8"?>
<calcChain xmlns="http://schemas.openxmlformats.org/spreadsheetml/2006/main">
  <c r="F13" i="1"/>
  <c r="F14"/>
  <c r="F12"/>
  <c r="F10"/>
  <c r="F11"/>
  <c r="F9"/>
  <c r="F7"/>
  <c r="F8"/>
  <c r="F6"/>
  <c r="H10"/>
  <c r="H11"/>
  <c r="H9"/>
  <c r="H6"/>
  <c r="I9"/>
  <c r="J9" s="1"/>
  <c r="I6"/>
  <c r="J6" s="1"/>
  <c r="H12"/>
  <c r="I12" s="1"/>
  <c r="J12" s="1"/>
  <c r="I11"/>
  <c r="J11" s="1"/>
  <c r="I10"/>
  <c r="J10" s="1"/>
  <c r="H7"/>
  <c r="I7" s="1"/>
  <c r="J7" s="1"/>
  <c r="H8"/>
  <c r="I8" s="1"/>
  <c r="J8" s="1"/>
  <c r="H13"/>
  <c r="I13" s="1"/>
  <c r="J13" s="1"/>
  <c r="H14"/>
  <c r="I14" s="1"/>
  <c r="J14" s="1"/>
</calcChain>
</file>

<file path=xl/sharedStrings.xml><?xml version="1.0" encoding="utf-8"?>
<sst xmlns="http://schemas.openxmlformats.org/spreadsheetml/2006/main" count="34" uniqueCount="27">
  <si>
    <t>SUSHANT GOLF CITY,LUCKNOW</t>
  </si>
  <si>
    <t>Floor</t>
  </si>
  <si>
    <t>Sq. Mtr.</t>
  </si>
  <si>
    <t>Sq. Ft.</t>
  </si>
  <si>
    <t>Category</t>
  </si>
  <si>
    <t>Super Built-Up Area</t>
  </si>
  <si>
    <t>Current Scheme Discount (Rs. Per Sq. Ft.)</t>
  </si>
  <si>
    <t>Basic Cost (Rs.)</t>
  </si>
  <si>
    <t>S. No.</t>
  </si>
  <si>
    <t>Booking Amount @ 5% (Rs.)</t>
  </si>
  <si>
    <t>ANSAL PROPERTIES &amp; INFRASTRUCTURE LTD.</t>
  </si>
  <si>
    <r>
      <t>Terms &amp; Conditions:</t>
    </r>
    <r>
      <rPr>
        <b/>
        <sz val="12"/>
        <rFont val="Times New Roman"/>
        <family val="1"/>
      </rPr>
      <t>-</t>
    </r>
  </si>
  <si>
    <t>Price
(Rs. Per Sq. Ft.)</t>
  </si>
  <si>
    <t>Net Price
(Rs. Per Sq. Ft.)</t>
  </si>
  <si>
    <t>1. Cheque / Draft to be issued in favour of “ANSAL PROPERTIES &amp; INFRASTRUCTURE LTD.” payable at Lucknow / New Delhi only. Outstation Cheque shall not be accepted.</t>
  </si>
  <si>
    <t>4. The Company shall endeavor to complete construction of unit allotted within 3 year from the date of sanction of plans.License for group housing has already been received from U.P. Govt.</t>
  </si>
  <si>
    <t>Ground</t>
  </si>
  <si>
    <t>First
to
Third</t>
  </si>
  <si>
    <t>2 BHK</t>
  </si>
  <si>
    <t>3 BHK + STUDY</t>
  </si>
  <si>
    <t xml:space="preserve">Fourth 
To 
Forteenth
</t>
  </si>
  <si>
    <t xml:space="preserve">5. Holding Charges as applicable, shall be charged in case customer fails or ignore to take the possession as and when offered by the company.  </t>
  </si>
  <si>
    <t>6. Interest Free Maintenance Security (IFMS) would be applicable @ Rs. 25/Sq.Ft.</t>
  </si>
  <si>
    <t xml:space="preserve">7. The other Terms and condition of sale would be as per the standard allotment letter /agreement of Celebrity Woods.  </t>
  </si>
  <si>
    <t>2. Prices are subject to change without any notice before booking at the sole discretion of the company and the price ruling on the date of booking and acceptance by the company shall be applicable.</t>
  </si>
  <si>
    <t xml:space="preserve">3. The registration charges, Free hold charges, stamp duty, Escalation charges towards cost of construction  Legal / documentation fee and other govt. levis are in addition to the aforesaid price. </t>
  </si>
  <si>
    <t xml:space="preserve">                                                                 PRICE LIST FOR Celebrity Woods (w.e.f. 05.10.2013)                                            </t>
  </si>
</sst>
</file>

<file path=xl/styles.xml><?xml version="1.0" encoding="utf-8"?>
<styleSheet xmlns="http://schemas.openxmlformats.org/spreadsheetml/2006/main">
  <fonts count="9">
    <font>
      <sz val="11"/>
      <color theme="1"/>
      <name val="Calibri"/>
      <family val="2"/>
      <scheme val="minor"/>
    </font>
    <font>
      <b/>
      <u/>
      <sz val="12"/>
      <name val="Times New Roman"/>
      <family val="1"/>
    </font>
    <font>
      <b/>
      <sz val="12"/>
      <name val="Times New Roman"/>
      <family val="1"/>
    </font>
    <font>
      <b/>
      <sz val="11"/>
      <name val="Times New Roman"/>
      <family val="1"/>
    </font>
    <font>
      <sz val="11"/>
      <color theme="1"/>
      <name val="Times New Roman"/>
      <family val="1"/>
    </font>
    <font>
      <b/>
      <sz val="10"/>
      <name val="Times New Roman"/>
      <family val="1"/>
    </font>
    <font>
      <b/>
      <i/>
      <sz val="11"/>
      <name val="Times New Roman"/>
      <family val="1"/>
    </font>
    <font>
      <sz val="11"/>
      <color indexed="8"/>
      <name val="Calibri"/>
      <family val="2"/>
    </font>
    <font>
      <sz val="1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1">
    <xf numFmtId="0" fontId="0" fillId="0" borderId="0"/>
  </cellStyleXfs>
  <cellXfs count="31">
    <xf numFmtId="0" fontId="0" fillId="0" borderId="0" xfId="0"/>
    <xf numFmtId="0" fontId="0" fillId="0" borderId="0" xfId="0" applyBorder="1"/>
    <xf numFmtId="2" fontId="4"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2" fontId="8" fillId="0" borderId="1" xfId="0" applyNumberFormat="1" applyFont="1" applyFill="1" applyBorder="1" applyAlignment="1">
      <alignment horizontal="center" vertical="center"/>
    </xf>
    <xf numFmtId="0" fontId="0" fillId="0" borderId="0" xfId="0" applyBorder="1" applyAlignment="1">
      <alignment horizontal="left" vertical="center"/>
    </xf>
    <xf numFmtId="1" fontId="8" fillId="0" borderId="1"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6"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0" fillId="0" borderId="5" xfId="0"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4"/>
  <sheetViews>
    <sheetView tabSelected="1" workbookViewId="0">
      <selection activeCell="G11" sqref="G11"/>
    </sheetView>
  </sheetViews>
  <sheetFormatPr defaultRowHeight="15"/>
  <cols>
    <col min="1" max="1" width="6.28515625" style="1" bestFit="1" customWidth="1"/>
    <col min="2" max="2" width="10.42578125" style="1" bestFit="1" customWidth="1"/>
    <col min="3" max="3" width="21.28515625" style="1" customWidth="1"/>
    <col min="4" max="5" width="9.140625" style="1" customWidth="1"/>
    <col min="6" max="6" width="13.28515625" style="1" customWidth="1"/>
    <col min="7" max="7" width="14.28515625" style="1" customWidth="1"/>
    <col min="8" max="8" width="13.5703125" style="1" customWidth="1"/>
    <col min="9" max="10" width="14.28515625" style="1" customWidth="1"/>
    <col min="11" max="16384" width="9.140625" style="1"/>
  </cols>
  <sheetData>
    <row r="1" spans="1:11" ht="17.25" customHeight="1">
      <c r="A1" s="15" t="s">
        <v>10</v>
      </c>
      <c r="B1" s="15"/>
      <c r="C1" s="15"/>
      <c r="D1" s="15"/>
      <c r="E1" s="15"/>
      <c r="F1" s="15"/>
      <c r="G1" s="15"/>
      <c r="H1" s="15"/>
      <c r="I1" s="15"/>
      <c r="J1" s="15"/>
    </row>
    <row r="2" spans="1:11" ht="17.25" customHeight="1">
      <c r="A2" s="15" t="s">
        <v>0</v>
      </c>
      <c r="B2" s="15"/>
      <c r="C2" s="15"/>
      <c r="D2" s="15"/>
      <c r="E2" s="15"/>
      <c r="F2" s="15"/>
      <c r="G2" s="15"/>
      <c r="H2" s="15"/>
      <c r="I2" s="15"/>
      <c r="J2" s="15"/>
    </row>
    <row r="3" spans="1:11" ht="17.25" customHeight="1">
      <c r="A3" s="15" t="s">
        <v>26</v>
      </c>
      <c r="B3" s="15"/>
      <c r="C3" s="15"/>
      <c r="D3" s="15"/>
      <c r="E3" s="15"/>
      <c r="F3" s="15"/>
      <c r="G3" s="15"/>
      <c r="H3" s="15"/>
      <c r="I3" s="15"/>
      <c r="J3" s="15"/>
    </row>
    <row r="4" spans="1:11" ht="23.25" customHeight="1">
      <c r="A4" s="16" t="s">
        <v>8</v>
      </c>
      <c r="B4" s="16" t="s">
        <v>1</v>
      </c>
      <c r="C4" s="16" t="s">
        <v>4</v>
      </c>
      <c r="D4" s="16" t="s">
        <v>5</v>
      </c>
      <c r="E4" s="16"/>
      <c r="F4" s="17" t="s">
        <v>12</v>
      </c>
      <c r="G4" s="17" t="s">
        <v>6</v>
      </c>
      <c r="H4" s="17" t="s">
        <v>13</v>
      </c>
      <c r="I4" s="17" t="s">
        <v>7</v>
      </c>
      <c r="J4" s="17" t="s">
        <v>9</v>
      </c>
    </row>
    <row r="5" spans="1:11" ht="23.25" customHeight="1">
      <c r="A5" s="16"/>
      <c r="B5" s="16"/>
      <c r="C5" s="16"/>
      <c r="D5" s="4" t="s">
        <v>2</v>
      </c>
      <c r="E5" s="4" t="s">
        <v>3</v>
      </c>
      <c r="F5" s="17"/>
      <c r="G5" s="17"/>
      <c r="H5" s="17"/>
      <c r="I5" s="16"/>
      <c r="J5" s="17"/>
    </row>
    <row r="6" spans="1:11" ht="28.5" customHeight="1">
      <c r="A6" s="7">
        <v>1</v>
      </c>
      <c r="B6" s="21" t="s">
        <v>16</v>
      </c>
      <c r="C6" s="8" t="s">
        <v>18</v>
      </c>
      <c r="D6" s="9">
        <v>124</v>
      </c>
      <c r="E6" s="9">
        <v>1330</v>
      </c>
      <c r="F6" s="10">
        <f>3650+50</f>
        <v>3700</v>
      </c>
      <c r="G6" s="10">
        <v>100</v>
      </c>
      <c r="H6" s="10">
        <f>F6-G6</f>
        <v>3600</v>
      </c>
      <c r="I6" s="11">
        <f>E6*H6</f>
        <v>4788000</v>
      </c>
      <c r="J6" s="13">
        <f>I6*5%</f>
        <v>239400</v>
      </c>
      <c r="K6" s="14"/>
    </row>
    <row r="7" spans="1:11" ht="28.5" customHeight="1">
      <c r="A7" s="5">
        <v>2</v>
      </c>
      <c r="B7" s="22"/>
      <c r="C7" s="8" t="s">
        <v>18</v>
      </c>
      <c r="D7" s="6">
        <v>126</v>
      </c>
      <c r="E7" s="5">
        <v>1360</v>
      </c>
      <c r="F7" s="10">
        <f t="shared" ref="F7:F8" si="0">3650+50</f>
        <v>3700</v>
      </c>
      <c r="G7" s="5">
        <v>100</v>
      </c>
      <c r="H7" s="5">
        <f t="shared" ref="H7:H14" si="1">F7-G7</f>
        <v>3600</v>
      </c>
      <c r="I7" s="2">
        <f t="shared" ref="I7:I14" si="2">E7*H7</f>
        <v>4896000</v>
      </c>
      <c r="J7" s="13">
        <f t="shared" ref="J7:J14" si="3">I7*5%</f>
        <v>244800</v>
      </c>
    </row>
    <row r="8" spans="1:11" ht="28.5" customHeight="1">
      <c r="A8" s="3">
        <v>3</v>
      </c>
      <c r="B8" s="23"/>
      <c r="C8" s="8" t="s">
        <v>19</v>
      </c>
      <c r="D8" s="6">
        <v>192</v>
      </c>
      <c r="E8" s="5">
        <v>2069</v>
      </c>
      <c r="F8" s="10">
        <f t="shared" si="0"/>
        <v>3700</v>
      </c>
      <c r="G8" s="5">
        <v>100</v>
      </c>
      <c r="H8" s="5">
        <f t="shared" si="1"/>
        <v>3600</v>
      </c>
      <c r="I8" s="2">
        <f t="shared" si="2"/>
        <v>7448400</v>
      </c>
      <c r="J8" s="13">
        <f t="shared" si="3"/>
        <v>372420</v>
      </c>
    </row>
    <row r="9" spans="1:11" ht="28.5" customHeight="1">
      <c r="A9" s="3">
        <v>4</v>
      </c>
      <c r="B9" s="24" t="s">
        <v>17</v>
      </c>
      <c r="C9" s="8" t="s">
        <v>18</v>
      </c>
      <c r="D9" s="9">
        <v>124</v>
      </c>
      <c r="E9" s="9">
        <v>1330</v>
      </c>
      <c r="F9" s="5">
        <f>3625+50</f>
        <v>3675</v>
      </c>
      <c r="G9" s="5">
        <v>100</v>
      </c>
      <c r="H9" s="5">
        <f>F9-G9</f>
        <v>3575</v>
      </c>
      <c r="I9" s="2">
        <f t="shared" si="2"/>
        <v>4754750</v>
      </c>
      <c r="J9" s="13">
        <f t="shared" si="3"/>
        <v>237737.5</v>
      </c>
    </row>
    <row r="10" spans="1:11" ht="28.5" customHeight="1">
      <c r="A10" s="3">
        <v>5</v>
      </c>
      <c r="B10" s="25"/>
      <c r="C10" s="8" t="s">
        <v>18</v>
      </c>
      <c r="D10" s="6">
        <v>126</v>
      </c>
      <c r="E10" s="5">
        <v>1360</v>
      </c>
      <c r="F10" s="5">
        <f t="shared" ref="F10:F11" si="4">3625+50</f>
        <v>3675</v>
      </c>
      <c r="G10" s="5">
        <v>100</v>
      </c>
      <c r="H10" s="5">
        <f t="shared" ref="H10:H11" si="5">F10-G10</f>
        <v>3575</v>
      </c>
      <c r="I10" s="2">
        <f t="shared" si="2"/>
        <v>4862000</v>
      </c>
      <c r="J10" s="13">
        <f t="shared" si="3"/>
        <v>243100</v>
      </c>
    </row>
    <row r="11" spans="1:11" ht="28.5" customHeight="1">
      <c r="A11" s="3">
        <v>6</v>
      </c>
      <c r="B11" s="26"/>
      <c r="C11" s="8" t="s">
        <v>19</v>
      </c>
      <c r="D11" s="6">
        <v>192</v>
      </c>
      <c r="E11" s="5">
        <v>2069</v>
      </c>
      <c r="F11" s="5">
        <f t="shared" si="4"/>
        <v>3675</v>
      </c>
      <c r="G11" s="5">
        <v>100</v>
      </c>
      <c r="H11" s="5">
        <f t="shared" si="5"/>
        <v>3575</v>
      </c>
      <c r="I11" s="2">
        <f t="shared" si="2"/>
        <v>7396675</v>
      </c>
      <c r="J11" s="13">
        <f t="shared" si="3"/>
        <v>369833.75</v>
      </c>
    </row>
    <row r="12" spans="1:11" ht="28.5" customHeight="1">
      <c r="A12" s="3">
        <v>7</v>
      </c>
      <c r="B12" s="27" t="s">
        <v>20</v>
      </c>
      <c r="C12" s="8" t="s">
        <v>18</v>
      </c>
      <c r="D12" s="9">
        <v>124</v>
      </c>
      <c r="E12" s="9">
        <v>1330</v>
      </c>
      <c r="F12" s="5">
        <f>3600+50</f>
        <v>3650</v>
      </c>
      <c r="G12" s="5">
        <v>100</v>
      </c>
      <c r="H12" s="5">
        <f t="shared" ref="H12" si="6">F12-G12</f>
        <v>3550</v>
      </c>
      <c r="I12" s="2">
        <f t="shared" si="2"/>
        <v>4721500</v>
      </c>
      <c r="J12" s="13">
        <f t="shared" si="3"/>
        <v>236075</v>
      </c>
    </row>
    <row r="13" spans="1:11" ht="28.5" customHeight="1">
      <c r="A13" s="5">
        <v>8</v>
      </c>
      <c r="B13" s="28"/>
      <c r="C13" s="8" t="s">
        <v>18</v>
      </c>
      <c r="D13" s="6">
        <v>126</v>
      </c>
      <c r="E13" s="5">
        <v>1360</v>
      </c>
      <c r="F13" s="5">
        <f t="shared" ref="F13:F14" si="7">3600+50</f>
        <v>3650</v>
      </c>
      <c r="G13" s="5">
        <v>100</v>
      </c>
      <c r="H13" s="5">
        <f t="shared" si="1"/>
        <v>3550</v>
      </c>
      <c r="I13" s="2">
        <f t="shared" si="2"/>
        <v>4828000</v>
      </c>
      <c r="J13" s="13">
        <f t="shared" si="3"/>
        <v>241400</v>
      </c>
    </row>
    <row r="14" spans="1:11" ht="28.5" customHeight="1">
      <c r="A14" s="5">
        <v>9</v>
      </c>
      <c r="B14" s="29"/>
      <c r="C14" s="8" t="s">
        <v>19</v>
      </c>
      <c r="D14" s="6">
        <v>192</v>
      </c>
      <c r="E14" s="5">
        <v>2069</v>
      </c>
      <c r="F14" s="5">
        <f t="shared" si="7"/>
        <v>3650</v>
      </c>
      <c r="G14" s="5">
        <v>100</v>
      </c>
      <c r="H14" s="5">
        <f t="shared" si="1"/>
        <v>3550</v>
      </c>
      <c r="I14" s="2">
        <f t="shared" si="2"/>
        <v>7344950</v>
      </c>
      <c r="J14" s="13">
        <f t="shared" si="3"/>
        <v>367247.5</v>
      </c>
    </row>
    <row r="15" spans="1:11">
      <c r="A15" s="30"/>
      <c r="B15" s="30"/>
      <c r="C15" s="30"/>
      <c r="D15" s="30"/>
      <c r="E15" s="30"/>
      <c r="F15" s="30"/>
      <c r="G15" s="30"/>
      <c r="H15" s="30"/>
      <c r="I15" s="30"/>
      <c r="J15" s="30"/>
    </row>
    <row r="16" spans="1:11" ht="15.75">
      <c r="A16" s="20" t="s">
        <v>11</v>
      </c>
      <c r="B16" s="20"/>
      <c r="C16" s="20"/>
      <c r="D16" s="20"/>
      <c r="E16" s="20"/>
      <c r="F16" s="20"/>
      <c r="G16" s="20"/>
      <c r="H16" s="20"/>
      <c r="I16" s="20"/>
      <c r="J16" s="20"/>
    </row>
    <row r="17" spans="1:10" ht="33.75" customHeight="1">
      <c r="A17" s="18" t="s">
        <v>14</v>
      </c>
      <c r="B17" s="19"/>
      <c r="C17" s="19"/>
      <c r="D17" s="19"/>
      <c r="E17" s="19"/>
      <c r="F17" s="19"/>
      <c r="G17" s="19"/>
      <c r="H17" s="19"/>
      <c r="I17" s="19"/>
      <c r="J17" s="19"/>
    </row>
    <row r="18" spans="1:10" ht="33.75" customHeight="1">
      <c r="A18" s="18" t="s">
        <v>24</v>
      </c>
      <c r="B18" s="19"/>
      <c r="C18" s="19"/>
      <c r="D18" s="19"/>
      <c r="E18" s="19"/>
      <c r="F18" s="19"/>
      <c r="G18" s="19"/>
      <c r="H18" s="19"/>
      <c r="I18" s="19"/>
      <c r="J18" s="19"/>
    </row>
    <row r="19" spans="1:10" ht="33.75" customHeight="1">
      <c r="A19" s="18" t="s">
        <v>25</v>
      </c>
      <c r="B19" s="18"/>
      <c r="C19" s="18"/>
      <c r="D19" s="18"/>
      <c r="E19" s="18"/>
      <c r="F19" s="18"/>
      <c r="G19" s="18"/>
      <c r="H19" s="18"/>
      <c r="I19" s="18"/>
      <c r="J19" s="18"/>
    </row>
    <row r="20" spans="1:10" ht="33.75" customHeight="1">
      <c r="A20" s="18" t="s">
        <v>15</v>
      </c>
      <c r="B20" s="18"/>
      <c r="C20" s="18"/>
      <c r="D20" s="18"/>
      <c r="E20" s="18"/>
      <c r="F20" s="18"/>
      <c r="G20" s="18"/>
      <c r="H20" s="18"/>
      <c r="I20" s="18"/>
      <c r="J20" s="18"/>
    </row>
    <row r="21" spans="1:10" ht="33.75" customHeight="1">
      <c r="A21" s="18" t="s">
        <v>21</v>
      </c>
      <c r="B21" s="18"/>
      <c r="C21" s="18"/>
      <c r="D21" s="18"/>
      <c r="E21" s="18"/>
      <c r="F21" s="18"/>
      <c r="G21" s="18"/>
      <c r="H21" s="18"/>
      <c r="I21" s="18"/>
      <c r="J21" s="18"/>
    </row>
    <row r="22" spans="1:10" ht="18.75" customHeight="1">
      <c r="A22" s="18" t="s">
        <v>22</v>
      </c>
      <c r="B22" s="18"/>
      <c r="C22" s="18"/>
      <c r="D22" s="18"/>
      <c r="E22" s="18"/>
      <c r="F22" s="18"/>
      <c r="G22" s="18"/>
      <c r="H22" s="18"/>
      <c r="I22" s="18"/>
      <c r="J22" s="18"/>
    </row>
    <row r="23" spans="1:10">
      <c r="A23" s="18" t="s">
        <v>23</v>
      </c>
      <c r="B23" s="19"/>
      <c r="C23" s="19"/>
      <c r="D23" s="19"/>
      <c r="E23" s="19"/>
      <c r="F23" s="19"/>
      <c r="G23" s="19"/>
      <c r="H23" s="19"/>
      <c r="I23" s="19"/>
      <c r="J23" s="19"/>
    </row>
    <row r="24" spans="1:10">
      <c r="A24" s="12"/>
      <c r="B24" s="12"/>
      <c r="C24" s="12"/>
      <c r="D24" s="12"/>
      <c r="E24" s="12"/>
      <c r="F24" s="12"/>
      <c r="G24" s="12"/>
      <c r="H24" s="12"/>
      <c r="I24" s="12"/>
      <c r="J24" s="12"/>
    </row>
  </sheetData>
  <mergeCells count="24">
    <mergeCell ref="A23:J23"/>
    <mergeCell ref="I4:I5"/>
    <mergeCell ref="J4:J5"/>
    <mergeCell ref="B4:B5"/>
    <mergeCell ref="A16:J16"/>
    <mergeCell ref="A17:J17"/>
    <mergeCell ref="A18:J18"/>
    <mergeCell ref="A19:J19"/>
    <mergeCell ref="A20:J20"/>
    <mergeCell ref="A21:J21"/>
    <mergeCell ref="B6:B8"/>
    <mergeCell ref="B9:B11"/>
    <mergeCell ref="B12:B14"/>
    <mergeCell ref="A15:J15"/>
    <mergeCell ref="A22:J22"/>
    <mergeCell ref="A1:J1"/>
    <mergeCell ref="A2:J2"/>
    <mergeCell ref="A3:J3"/>
    <mergeCell ref="A4:A5"/>
    <mergeCell ref="C4:C5"/>
    <mergeCell ref="D4:E4"/>
    <mergeCell ref="F4:F5"/>
    <mergeCell ref="G4:G5"/>
    <mergeCell ref="H4:H5"/>
  </mergeCells>
  <pageMargins left="1.27" right="0.7" top="0.75" bottom="0.75" header="0.3" footer="0.3"/>
  <pageSetup scale="8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List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2013-10-23T01:48:08Z</dcterms:modified>
</cp:coreProperties>
</file>